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72" windowWidth="15480" windowHeight="7992"/>
  </bookViews>
  <sheets>
    <sheet name="Form F4" sheetId="1" r:id="rId1"/>
  </sheets>
  <calcPr calcId="125725"/>
</workbook>
</file>

<file path=xl/calcChain.xml><?xml version="1.0" encoding="utf-8"?>
<calcChain xmlns="http://schemas.openxmlformats.org/spreadsheetml/2006/main">
  <c r="E60" i="1"/>
  <c r="E59"/>
  <c r="E58"/>
  <c r="E57"/>
  <c r="E56"/>
  <c r="D56"/>
  <c r="C56"/>
  <c r="K37"/>
  <c r="K39" l="1"/>
</calcChain>
</file>

<file path=xl/sharedStrings.xml><?xml version="1.0" encoding="utf-8"?>
<sst xmlns="http://schemas.openxmlformats.org/spreadsheetml/2006/main" count="215" uniqueCount="84">
  <si>
    <t>S No.</t>
  </si>
  <si>
    <t>Name of Company:</t>
  </si>
  <si>
    <t>Name of the Project:</t>
  </si>
  <si>
    <t>Name of the Transmission Element:</t>
  </si>
  <si>
    <t>Name of the project of the TRANSMISSION LINE &amp; Associated Substations</t>
  </si>
  <si>
    <t>Line length (Ckt. Kms &amp; Sub/stn. MVA)</t>
  </si>
  <si>
    <t>Capital cost admitted as on</t>
  </si>
  <si>
    <t>Foreign Component, if any 
(In Million US $ or the relevant Currency)</t>
  </si>
  <si>
    <t>Domestic Component</t>
  </si>
  <si>
    <t>Foreign Exchange rate considered for the admitted Capital cost</t>
  </si>
  <si>
    <t>Hedging cost, if any, considered for the admitted Capital cost</t>
  </si>
  <si>
    <t>DTL</t>
  </si>
  <si>
    <t>Replacement of 2x315 MVA ICTs with 2x500MVA at Bamnauli</t>
  </si>
  <si>
    <t>3rd 220/66 KV , 100MVA Tr. At Sarita Vihar</t>
  </si>
  <si>
    <t>S/C LILO Bamnauli-Naraina line at Pappankalan-I</t>
  </si>
  <si>
    <t>HTLS re-conductoring of D/C of Bamnauli-Naraina transmission Line</t>
  </si>
  <si>
    <t>HTLS re-conductoring of D/C of Geeta Colony-Wazirabad  transmission Line</t>
  </si>
  <si>
    <t xml:space="preserve">1x160 MVA Tr. And 2x66 KV feeder bays alongwith associated equipments at 220 KV DSIDC Bawana S/Stn </t>
  </si>
  <si>
    <t xml:space="preserve">1x160 MVA Tr. And 2x66 KV feeder bays alongwith associated equipments at 220 KV Pappankalan-II S/Stn </t>
  </si>
  <si>
    <t xml:space="preserve">1x160 MVA Tr. And 2x66 KV feeder bays alongwith associated equipments at 220 KV Kanjhawla S/Stn </t>
  </si>
  <si>
    <t>LILO of 1st circuit of D/C Pragati-Sarita Vihar at Maharani Bagh S/Stn</t>
  </si>
  <si>
    <t>Augumentation of existing 2x100 MVA Power transformers with 2x160 MVA Transformers at 220 KV S/Stn Pappankalan-I</t>
  </si>
  <si>
    <t xml:space="preserve"> Polymer insulators for for 220 KV Lines</t>
  </si>
  <si>
    <t>Establishment of 220/33 KV GIS at Rajghat</t>
  </si>
  <si>
    <t>Establishment of 220/66 KV AIS at Pappankalan-III</t>
  </si>
  <si>
    <t>Establishment of 220/33 KV GIS at Preet Vihar</t>
  </si>
  <si>
    <t>LILO of D/C Bamnauli- Naraina Line at PPK-III</t>
  </si>
  <si>
    <t>220 KV D/C Vasantkunj-R.K.Puram U/G cable link</t>
  </si>
  <si>
    <t>DMRC</t>
  </si>
  <si>
    <t>4x66 KV Bays at Sarita Vihar S/Stn</t>
  </si>
  <si>
    <t>5x66 KV bays at Mehrauli S/stn</t>
  </si>
  <si>
    <t>2x220 KV bays at Shalimar Bagh S/Stn</t>
  </si>
  <si>
    <t>2x66 Kva bays at Gazipur S/Stn</t>
  </si>
  <si>
    <t>2x220 KV bays at Vasant Kunj S/Stn</t>
  </si>
  <si>
    <t xml:space="preserve"> Shfting of transformer work at Narela and Mehrauli</t>
  </si>
  <si>
    <t>F 4</t>
  </si>
  <si>
    <t>Delhi Transco Limited</t>
  </si>
  <si>
    <t>220kV D/C Kashmiri Gate – Raj Ghat O/H line</t>
  </si>
  <si>
    <t>Name of the executing authority</t>
  </si>
  <si>
    <t>Capital Cost as admitted by DERC (Crore)</t>
  </si>
  <si>
    <t>2x500 MVA</t>
  </si>
  <si>
    <t>1x100 MVA</t>
  </si>
  <si>
    <t>0.5 KM</t>
  </si>
  <si>
    <t>1x160 MVA</t>
  </si>
  <si>
    <t>2x160 MVA</t>
  </si>
  <si>
    <t>15 KM</t>
  </si>
  <si>
    <t>3x100 MVA</t>
  </si>
  <si>
    <t>….</t>
  </si>
  <si>
    <t>…</t>
  </si>
  <si>
    <t>TOTAL</t>
  </si>
  <si>
    <t>Total Capital cost admitted (Crore)</t>
  </si>
  <si>
    <t>PGCIL *</t>
  </si>
  <si>
    <t>2x 4.0 KM</t>
  </si>
  <si>
    <t>2x 5.5 KM</t>
  </si>
  <si>
    <t>2x 0.5 km</t>
  </si>
  <si>
    <t>2x17 KM</t>
  </si>
  <si>
    <t>2x6.5 KM</t>
  </si>
  <si>
    <t>4x66 KV Bays at Kanjhawala S/Stn</t>
  </si>
  <si>
    <t>O&amp;M /Protection Schemes</t>
  </si>
  <si>
    <t>Various Civil Works</t>
  </si>
  <si>
    <t xml:space="preserve">1x100 MVA Tr. And 2x220 KV Bays alogwith associated equipments at Maszid Moth S/Stn </t>
  </si>
  <si>
    <t>O&amp;M Replacement Schemes</t>
  </si>
  <si>
    <t>Miscllaneous i.e. Procurement of vehicles, Laptops &amp; Computers</t>
  </si>
  <si>
    <t>220 KV S/C Patparganj-Gzipur U/G cable link</t>
  </si>
  <si>
    <t>220KV D/C Harsh Vihar- Patparganj U/G</t>
  </si>
  <si>
    <t>2 x 5 KM</t>
  </si>
  <si>
    <t>33**</t>
  </si>
  <si>
    <t>234**</t>
  </si>
  <si>
    <t>9**</t>
  </si>
  <si>
    <t>Grant Total to be capitalised by 2015-16</t>
  </si>
  <si>
    <t>Grant From MOP, GoI (**)</t>
  </si>
  <si>
    <t xml:space="preserve">Note:  1. The scheme cost of DTL planned works has been taken as per approved cost estimate of the scheme.    
            2. The Civil works cost, O&amp;M schemes cost and Procurement of vehicles, Laptops &amp; Computers cost has been provided by the concenrened department.
            3.  The (*) mentioned work are to be carried out by PGCIL on behalf of DTL as deposit work, for which MOU has been signed with PGCIL. The scheme cost has been           
                 considered by applying IDC (10%) &amp; consultancy charges (10% + Servic tax) on the NIT cost prepared by PGCIL.   
            4.  The (**) works are covered under grant by MOP, GOI of 200 crore. </t>
  </si>
  <si>
    <t xml:space="preserve">spill over works </t>
  </si>
  <si>
    <t>peeragarhi- waziprpur</t>
  </si>
  <si>
    <t>crore</t>
  </si>
  <si>
    <t>220 kv GIS Lodhi Road</t>
  </si>
  <si>
    <t>66 kv bays at Gzp</t>
  </si>
  <si>
    <t>s/stn</t>
  </si>
  <si>
    <t>plg</t>
  </si>
  <si>
    <t>spill over</t>
  </si>
  <si>
    <t>total</t>
  </si>
  <si>
    <t>lines</t>
  </si>
  <si>
    <t>civil</t>
  </si>
  <si>
    <t>misc</t>
  </si>
</sst>
</file>

<file path=xl/styles.xml><?xml version="1.0" encoding="utf-8"?>
<styleSheet xmlns="http://schemas.openxmlformats.org/spreadsheetml/2006/main">
  <numFmts count="3">
    <numFmt numFmtId="164" formatCode="_-* #,##0.00_-;\-* #,##0.00_-;_-* &quot;-&quot;??_-;_-@_-"/>
    <numFmt numFmtId="165" formatCode="0.00_)"/>
    <numFmt numFmtId="166" formatCode="&quot;ß&quot;#,##0.00_);\(&quot;ß&quot;#,##0.00\)"/>
  </numFmts>
  <fonts count="18">
    <font>
      <sz val="11"/>
      <color theme="1"/>
      <name val="Calibri"/>
      <family val="2"/>
      <scheme val="minor"/>
    </font>
    <font>
      <sz val="11"/>
      <color theme="1"/>
      <name val="Calibri"/>
      <family val="2"/>
      <scheme val="minor"/>
    </font>
    <font>
      <sz val="10"/>
      <name val="Arial"/>
      <family val="2"/>
    </font>
    <font>
      <b/>
      <sz val="10"/>
      <name val="Arial"/>
      <family val="2"/>
    </font>
    <font>
      <b/>
      <sz val="12"/>
      <name val="Arial"/>
      <family val="2"/>
    </font>
    <font>
      <sz val="12"/>
      <name val="Tms Rmn"/>
    </font>
    <font>
      <sz val="10"/>
      <name val="Helv"/>
    </font>
    <font>
      <sz val="8"/>
      <name val="Arial"/>
      <family val="2"/>
    </font>
    <font>
      <sz val="7"/>
      <name val="Small Fonts"/>
      <family val="2"/>
    </font>
    <font>
      <b/>
      <i/>
      <sz val="16"/>
      <name val="Helv"/>
    </font>
    <font>
      <sz val="10"/>
      <name val="Arial"/>
      <family val="2"/>
    </font>
    <font>
      <sz val="7"/>
      <name val="Small Fonts"/>
      <family val="2"/>
    </font>
    <font>
      <sz val="10"/>
      <name val="Calibri"/>
      <family val="2"/>
      <scheme val="minor"/>
    </font>
    <font>
      <sz val="10"/>
      <name val="Times New Roman"/>
      <family val="1"/>
    </font>
    <font>
      <sz val="18"/>
      <color theme="1"/>
      <name val="Calibri"/>
      <family val="2"/>
      <scheme val="minor"/>
    </font>
    <font>
      <b/>
      <sz val="11"/>
      <color theme="1"/>
      <name val="Calibri"/>
      <family val="2"/>
      <scheme val="minor"/>
    </font>
    <font>
      <sz val="11"/>
      <name val="Calibri"/>
      <family val="2"/>
      <scheme val="minor"/>
    </font>
    <font>
      <b/>
      <sz val="16"/>
      <color theme="1"/>
      <name val="Calibri"/>
      <family val="2"/>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9"/>
        <bgColor indexed="64"/>
      </patternFill>
    </fill>
    <fill>
      <patternFill patternType="solid">
        <fgColor theme="0"/>
        <bgColor indexed="64"/>
      </patternFill>
    </fill>
  </fills>
  <borders count="14">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8">
    <xf numFmtId="0" fontId="0" fillId="0" borderId="0"/>
    <xf numFmtId="0" fontId="2" fillId="0" borderId="0"/>
    <xf numFmtId="0" fontId="5" fillId="0" borderId="0" applyNumberFormat="0" applyFill="0" applyBorder="0" applyAlignment="0" applyProtection="0"/>
    <xf numFmtId="164" fontId="2" fillId="0" borderId="0" applyFont="0" applyFill="0" applyBorder="0" applyAlignment="0" applyProtection="0"/>
    <xf numFmtId="0" fontId="6" fillId="0" borderId="1"/>
    <xf numFmtId="164" fontId="10" fillId="0" borderId="0" applyFont="0" applyFill="0" applyBorder="0" applyAlignment="0" applyProtection="0"/>
    <xf numFmtId="0" fontId="6" fillId="0" borderId="1"/>
    <xf numFmtId="38" fontId="7" fillId="2" borderId="0" applyNumberFormat="0" applyBorder="0" applyAlignment="0" applyProtection="0"/>
    <xf numFmtId="0" fontId="4" fillId="0" borderId="2" applyNumberFormat="0" applyAlignment="0" applyProtection="0">
      <alignment horizontal="left" vertical="center"/>
    </xf>
    <xf numFmtId="0" fontId="4" fillId="0" borderId="3">
      <alignment horizontal="left" vertical="center"/>
    </xf>
    <xf numFmtId="10" fontId="7" fillId="3" borderId="4" applyNumberFormat="0" applyBorder="0" applyAlignment="0" applyProtection="0"/>
    <xf numFmtId="37" fontId="8" fillId="0" borderId="0"/>
    <xf numFmtId="165" fontId="9" fillId="0" borderId="0"/>
    <xf numFmtId="0" fontId="10" fillId="0" borderId="0"/>
    <xf numFmtId="9" fontId="2" fillId="0" borderId="0" applyFont="0" applyFill="0" applyBorder="0" applyAlignment="0" applyProtection="0"/>
    <xf numFmtId="166" fontId="2" fillId="0" borderId="0" applyFont="0" applyFill="0" applyBorder="0" applyAlignment="0" applyProtection="0"/>
    <xf numFmtId="10" fontId="2"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10" fillId="0" borderId="0"/>
    <xf numFmtId="164" fontId="10" fillId="0" borderId="0" applyFont="0" applyFill="0" applyBorder="0" applyAlignment="0" applyProtection="0"/>
    <xf numFmtId="0" fontId="1" fillId="0" borderId="0"/>
    <xf numFmtId="37" fontId="11" fillId="0" borderId="0"/>
    <xf numFmtId="164"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10" fontId="10" fillId="0" borderId="0" applyFont="0" applyFill="0" applyBorder="0" applyAlignment="0" applyProtection="0"/>
    <xf numFmtId="0" fontId="10" fillId="0" borderId="0"/>
    <xf numFmtId="9" fontId="10" fillId="0" borderId="0" applyFont="0" applyFill="0" applyBorder="0" applyAlignment="0" applyProtection="0"/>
    <xf numFmtId="164" fontId="10" fillId="0" borderId="0" applyFont="0" applyFill="0" applyBorder="0" applyAlignment="0" applyProtection="0"/>
    <xf numFmtId="9" fontId="10" fillId="0" borderId="0" applyFont="0" applyFill="0" applyBorder="0" applyAlignment="0" applyProtection="0"/>
    <xf numFmtId="0" fontId="10" fillId="0" borderId="0"/>
    <xf numFmtId="164" fontId="10" fillId="0" borderId="0" applyFont="0" applyFill="0" applyBorder="0" applyAlignment="0" applyProtection="0"/>
    <xf numFmtId="9" fontId="10" fillId="0" borderId="0" applyFont="0" applyFill="0" applyBorder="0" applyAlignment="0" applyProtection="0"/>
    <xf numFmtId="0" fontId="10" fillId="0" borderId="0"/>
    <xf numFmtId="164" fontId="10" fillId="0" borderId="0" applyFont="0" applyFill="0" applyBorder="0" applyAlignment="0" applyProtection="0"/>
    <xf numFmtId="9" fontId="10" fillId="0" borderId="0" applyFont="0" applyFill="0" applyBorder="0" applyAlignment="0" applyProtection="0"/>
    <xf numFmtId="0" fontId="10" fillId="0" borderId="0"/>
    <xf numFmtId="164" fontId="10" fillId="0" borderId="0" applyFont="0" applyFill="0" applyBorder="0" applyAlignment="0" applyProtection="0"/>
    <xf numFmtId="9" fontId="10" fillId="0" borderId="0" applyFont="0" applyFill="0" applyBorder="0" applyAlignment="0" applyProtection="0"/>
    <xf numFmtId="0" fontId="10" fillId="0" borderId="0"/>
    <xf numFmtId="164" fontId="10" fillId="0" borderId="0" applyFont="0" applyFill="0" applyBorder="0" applyAlignment="0" applyProtection="0"/>
    <xf numFmtId="0" fontId="10" fillId="0" borderId="0"/>
    <xf numFmtId="0" fontId="10" fillId="0" borderId="0"/>
    <xf numFmtId="164" fontId="10" fillId="0" borderId="0" applyFont="0" applyFill="0" applyBorder="0" applyAlignment="0" applyProtection="0"/>
    <xf numFmtId="9" fontId="10" fillId="0" borderId="0" applyFont="0" applyFill="0" applyBorder="0" applyAlignment="0" applyProtection="0"/>
  </cellStyleXfs>
  <cellXfs count="44">
    <xf numFmtId="0" fontId="0" fillId="0" borderId="0" xfId="0"/>
    <xf numFmtId="0" fontId="0" fillId="0" borderId="4" xfId="0" applyBorder="1" applyAlignment="1">
      <alignment horizontal="center" vertical="top" wrapText="1"/>
    </xf>
    <xf numFmtId="2" fontId="0" fillId="0" borderId="4" xfId="0" applyNumberFormat="1" applyBorder="1" applyAlignment="1">
      <alignment horizontal="center" vertical="top" wrapText="1"/>
    </xf>
    <xf numFmtId="0" fontId="0" fillId="0" borderId="0" xfId="0"/>
    <xf numFmtId="0" fontId="0" fillId="0" borderId="4" xfId="0" applyBorder="1" applyAlignment="1">
      <alignment horizontal="center" vertical="top" wrapText="1"/>
    </xf>
    <xf numFmtId="2" fontId="0" fillId="0" borderId="4" xfId="0" applyNumberFormat="1" applyBorder="1" applyAlignment="1">
      <alignment horizontal="center" vertical="top" wrapText="1"/>
    </xf>
    <xf numFmtId="0" fontId="0" fillId="0" borderId="4" xfId="0" applyBorder="1" applyAlignment="1">
      <alignment horizontal="center"/>
    </xf>
    <xf numFmtId="2" fontId="12" fillId="5" borderId="4" xfId="23" applyNumberFormat="1" applyFont="1" applyFill="1" applyBorder="1" applyAlignment="1">
      <alignment horizontal="center" vertical="center" wrapText="1"/>
    </xf>
    <xf numFmtId="0" fontId="13" fillId="0" borderId="4" xfId="23" applyFont="1" applyFill="1"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center"/>
    </xf>
    <xf numFmtId="2" fontId="0" fillId="0" borderId="0" xfId="0" applyNumberFormat="1"/>
    <xf numFmtId="0" fontId="0" fillId="0" borderId="0" xfId="0" applyAlignment="1">
      <alignment horizontal="center"/>
    </xf>
    <xf numFmtId="0" fontId="0" fillId="0" borderId="0" xfId="0" applyBorder="1" applyAlignment="1">
      <alignment horizontal="center"/>
    </xf>
    <xf numFmtId="0" fontId="0" fillId="0" borderId="4" xfId="0" applyBorder="1"/>
    <xf numFmtId="2" fontId="16" fillId="0" borderId="4" xfId="0" applyNumberFormat="1" applyFont="1" applyBorder="1" applyAlignment="1">
      <alignment horizontal="center" vertical="top" wrapText="1"/>
    </xf>
    <xf numFmtId="2" fontId="16" fillId="0" borderId="11" xfId="0" applyNumberFormat="1" applyFont="1" applyBorder="1" applyAlignment="1">
      <alignment horizontal="center" vertical="top" wrapText="1"/>
    </xf>
    <xf numFmtId="0" fontId="16" fillId="0" borderId="4" xfId="0" applyFont="1" applyBorder="1" applyAlignment="1">
      <alignment horizontal="center" vertical="top" wrapText="1"/>
    </xf>
    <xf numFmtId="0" fontId="16" fillId="0" borderId="4" xfId="0" applyFont="1" applyBorder="1" applyAlignment="1">
      <alignment horizontal="left" vertical="top" wrapText="1"/>
    </xf>
    <xf numFmtId="0" fontId="16" fillId="0" borderId="4" xfId="0" applyFont="1" applyBorder="1" applyAlignment="1">
      <alignment horizontal="center"/>
    </xf>
    <xf numFmtId="2" fontId="0" fillId="0" borderId="4" xfId="0" applyNumberFormat="1" applyBorder="1"/>
    <xf numFmtId="0" fontId="15" fillId="0" borderId="4" xfId="0" applyFont="1" applyBorder="1" applyAlignment="1">
      <alignment horizontal="center" vertical="top" wrapText="1"/>
    </xf>
    <xf numFmtId="0" fontId="15" fillId="0" borderId="4" xfId="0" applyFont="1" applyBorder="1" applyAlignment="1">
      <alignment vertical="top" wrapText="1"/>
    </xf>
    <xf numFmtId="0" fontId="3" fillId="0" borderId="4" xfId="21" applyFont="1" applyFill="1" applyBorder="1" applyAlignment="1">
      <alignment horizontal="center" vertical="top" wrapText="1"/>
    </xf>
    <xf numFmtId="0" fontId="3" fillId="0" borderId="4" xfId="29" applyFont="1" applyFill="1" applyBorder="1" applyAlignment="1">
      <alignment horizontal="center" vertical="top" wrapText="1"/>
    </xf>
    <xf numFmtId="0" fontId="3" fillId="0" borderId="4" xfId="33" applyFont="1" applyFill="1" applyBorder="1" applyAlignment="1">
      <alignment horizontal="center" vertical="top" wrapText="1"/>
    </xf>
    <xf numFmtId="0" fontId="3" fillId="0" borderId="4" xfId="36" applyFont="1" applyFill="1" applyBorder="1" applyAlignment="1">
      <alignment horizontal="center" vertical="top" wrapText="1"/>
    </xf>
    <xf numFmtId="0" fontId="3" fillId="0" borderId="4" xfId="39" applyFont="1" applyFill="1" applyBorder="1" applyAlignment="1">
      <alignment horizontal="center" vertical="top" wrapText="1"/>
    </xf>
    <xf numFmtId="0" fontId="3" fillId="0" borderId="4" xfId="42" applyFont="1" applyFill="1" applyBorder="1" applyAlignment="1">
      <alignment horizontal="center" vertical="top" wrapText="1"/>
    </xf>
    <xf numFmtId="0" fontId="3" fillId="0" borderId="4" xfId="44" applyFont="1" applyFill="1" applyBorder="1" applyAlignment="1">
      <alignment horizontal="center" vertical="top" wrapText="1"/>
    </xf>
    <xf numFmtId="1" fontId="17" fillId="0" borderId="4" xfId="0" applyNumberFormat="1" applyFont="1" applyBorder="1"/>
    <xf numFmtId="0" fontId="15" fillId="0" borderId="0" xfId="0" applyFont="1"/>
    <xf numFmtId="0" fontId="17" fillId="0" borderId="12" xfId="0" applyFont="1" applyBorder="1" applyAlignment="1">
      <alignment horizontal="center"/>
    </xf>
    <xf numFmtId="0" fontId="17" fillId="0" borderId="3" xfId="0" applyFont="1" applyBorder="1" applyAlignment="1">
      <alignment horizontal="center"/>
    </xf>
    <xf numFmtId="0" fontId="17" fillId="0" borderId="13" xfId="0" applyFont="1" applyBorder="1" applyAlignment="1">
      <alignment horizontal="center"/>
    </xf>
    <xf numFmtId="0" fontId="0" fillId="0" borderId="0" xfId="0" applyAlignment="1">
      <alignment horizontal="left" vertical="top" wrapText="1"/>
    </xf>
    <xf numFmtId="0" fontId="14" fillId="0" borderId="7" xfId="0" applyFont="1" applyBorder="1" applyAlignment="1">
      <alignment horizontal="center" vertical="top" wrapText="1"/>
    </xf>
    <xf numFmtId="0" fontId="14" fillId="0" borderId="5" xfId="0" applyFont="1" applyBorder="1" applyAlignment="1">
      <alignment horizontal="center" vertical="top" wrapText="1"/>
    </xf>
    <xf numFmtId="0" fontId="14" fillId="0" borderId="8" xfId="0" applyFont="1" applyBorder="1" applyAlignment="1">
      <alignment horizontal="center" vertical="top" wrapText="1"/>
    </xf>
    <xf numFmtId="0" fontId="14" fillId="0" borderId="9" xfId="0" applyFont="1" applyBorder="1" applyAlignment="1">
      <alignment horizontal="center" vertical="top" wrapText="1"/>
    </xf>
    <xf numFmtId="0" fontId="14" fillId="0" borderId="6" xfId="0" applyFont="1" applyBorder="1" applyAlignment="1">
      <alignment horizontal="center" vertical="top" wrapText="1"/>
    </xf>
    <xf numFmtId="0" fontId="14" fillId="0" borderId="10" xfId="0" applyFont="1" applyBorder="1" applyAlignment="1">
      <alignment horizontal="center" vertical="top" wrapText="1"/>
    </xf>
    <xf numFmtId="0" fontId="3" fillId="4" borderId="0" xfId="1" applyFont="1" applyFill="1" applyBorder="1" applyAlignment="1">
      <alignment horizontal="left" vertical="center"/>
    </xf>
    <xf numFmtId="0" fontId="3" fillId="4" borderId="0" xfId="1" applyFont="1" applyFill="1" applyBorder="1" applyAlignment="1">
      <alignment horizontal="center" vertical="center"/>
    </xf>
  </cellXfs>
  <cellStyles count="48">
    <cellStyle name="Body" xfId="2"/>
    <cellStyle name="Comma  - Style1" xfId="4"/>
    <cellStyle name="Comma 10" xfId="40"/>
    <cellStyle name="Comma 11" xfId="43"/>
    <cellStyle name="Comma 12" xfId="46"/>
    <cellStyle name="Comma 2" xfId="5"/>
    <cellStyle name="Comma 3" xfId="3"/>
    <cellStyle name="Comma 4" xfId="19"/>
    <cellStyle name="Comma 5" xfId="22"/>
    <cellStyle name="Comma 6" xfId="25"/>
    <cellStyle name="Comma 7" xfId="31"/>
    <cellStyle name="Comma 8" xfId="34"/>
    <cellStyle name="Comma 9" xfId="37"/>
    <cellStyle name="Curren - Style2" xfId="6"/>
    <cellStyle name="Grey" xfId="7"/>
    <cellStyle name="Header1" xfId="8"/>
    <cellStyle name="Header2" xfId="9"/>
    <cellStyle name="Input [yellow]" xfId="10"/>
    <cellStyle name="no dec" xfId="11"/>
    <cellStyle name="no dec 2" xfId="24"/>
    <cellStyle name="Normal" xfId="0" builtinId="0"/>
    <cellStyle name="Normal - Style1" xfId="12"/>
    <cellStyle name="Normal 10" xfId="42"/>
    <cellStyle name="Normal 11" xfId="44"/>
    <cellStyle name="Normal 12" xfId="45"/>
    <cellStyle name="Normal 2" xfId="13"/>
    <cellStyle name="Normal 2 2" xfId="23"/>
    <cellStyle name="Normal 3" xfId="1"/>
    <cellStyle name="Normal 4" xfId="18"/>
    <cellStyle name="Normal 5" xfId="21"/>
    <cellStyle name="Normal 6" xfId="29"/>
    <cellStyle name="Normal 7" xfId="33"/>
    <cellStyle name="Normal 8" xfId="36"/>
    <cellStyle name="Normal 9" xfId="39"/>
    <cellStyle name="Percent [0]_#6 Temps &amp; Contractors" xfId="15"/>
    <cellStyle name="Percent [2]" xfId="16"/>
    <cellStyle name="Percent [2] 2" xfId="28"/>
    <cellStyle name="Percent 10" xfId="41"/>
    <cellStyle name="Percent 11" xfId="47"/>
    <cellStyle name="Percent 2" xfId="14"/>
    <cellStyle name="Percent 3" xfId="20"/>
    <cellStyle name="Percent 4" xfId="27"/>
    <cellStyle name="Percent 5" xfId="30"/>
    <cellStyle name="Percent 6" xfId="26"/>
    <cellStyle name="Percent 7" xfId="32"/>
    <cellStyle name="Percent 8" xfId="35"/>
    <cellStyle name="Percent 9" xfId="38"/>
    <cellStyle name="Style 1"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0"/>
  <sheetViews>
    <sheetView tabSelected="1" view="pageBreakPreview" topLeftCell="A44" zoomScale="85" zoomScaleNormal="85" zoomScaleSheetLayoutView="85" workbookViewId="0">
      <selection activeCell="G57" sqref="G57"/>
    </sheetView>
  </sheetViews>
  <sheetFormatPr defaultRowHeight="14.4"/>
  <cols>
    <col min="2" max="2" width="37.109375" customWidth="1"/>
    <col min="3" max="3" width="12.6640625" customWidth="1"/>
    <col min="4" max="4" width="10.88671875" customWidth="1"/>
    <col min="5" max="5" width="10.88671875" style="3" customWidth="1"/>
    <col min="6" max="6" width="11.33203125" customWidth="1"/>
    <col min="7" max="7" width="15" style="10" customWidth="1"/>
    <col min="8" max="8" width="11.6640625" customWidth="1"/>
    <col min="9" max="9" width="12.44140625" customWidth="1"/>
    <col min="10" max="10" width="12.33203125" customWidth="1"/>
    <col min="11" max="11" width="11.88671875" customWidth="1"/>
  </cols>
  <sheetData>
    <row r="1" spans="1:11">
      <c r="A1" s="42" t="s">
        <v>1</v>
      </c>
      <c r="B1" s="42"/>
      <c r="C1" s="43" t="s">
        <v>36</v>
      </c>
      <c r="D1" s="43"/>
      <c r="E1" s="43"/>
      <c r="F1" s="43"/>
      <c r="G1" s="43"/>
      <c r="J1" s="36" t="s">
        <v>35</v>
      </c>
      <c r="K1" s="37"/>
    </row>
    <row r="2" spans="1:11">
      <c r="A2" s="42" t="s">
        <v>2</v>
      </c>
      <c r="B2" s="42"/>
      <c r="C2" s="43"/>
      <c r="D2" s="43"/>
      <c r="E2" s="43"/>
      <c r="F2" s="43"/>
      <c r="G2" s="43"/>
      <c r="J2" s="38"/>
      <c r="K2" s="39"/>
    </row>
    <row r="3" spans="1:11">
      <c r="A3" s="42" t="s">
        <v>3</v>
      </c>
      <c r="B3" s="42"/>
      <c r="C3" s="43"/>
      <c r="D3" s="43"/>
      <c r="E3" s="43"/>
      <c r="F3" s="43"/>
      <c r="G3" s="43"/>
      <c r="J3" s="40"/>
      <c r="K3" s="41"/>
    </row>
    <row r="5" spans="1:11" ht="92.4">
      <c r="A5" s="21" t="s">
        <v>0</v>
      </c>
      <c r="B5" s="22" t="s">
        <v>4</v>
      </c>
      <c r="C5" s="22" t="s">
        <v>5</v>
      </c>
      <c r="D5" s="23" t="s">
        <v>39</v>
      </c>
      <c r="E5" s="24" t="s">
        <v>6</v>
      </c>
      <c r="F5" s="22" t="s">
        <v>38</v>
      </c>
      <c r="G5" s="25" t="s">
        <v>7</v>
      </c>
      <c r="H5" s="26" t="s">
        <v>8</v>
      </c>
      <c r="I5" s="27" t="s">
        <v>9</v>
      </c>
      <c r="J5" s="28" t="s">
        <v>10</v>
      </c>
      <c r="K5" s="29" t="s">
        <v>50</v>
      </c>
    </row>
    <row r="6" spans="1:11" ht="28.8">
      <c r="A6" s="1">
        <v>1</v>
      </c>
      <c r="B6" s="9" t="s">
        <v>12</v>
      </c>
      <c r="C6" s="2" t="s">
        <v>40</v>
      </c>
      <c r="D6" s="15" t="s">
        <v>66</v>
      </c>
      <c r="E6" s="5"/>
      <c r="F6" s="1" t="s">
        <v>51</v>
      </c>
      <c r="G6" s="6" t="s">
        <v>47</v>
      </c>
      <c r="H6" s="15">
        <v>33</v>
      </c>
      <c r="I6" s="6" t="s">
        <v>47</v>
      </c>
      <c r="J6" s="6" t="s">
        <v>47</v>
      </c>
      <c r="K6" s="15">
        <v>33</v>
      </c>
    </row>
    <row r="7" spans="1:11">
      <c r="A7" s="4">
        <v>2</v>
      </c>
      <c r="B7" s="9" t="s">
        <v>13</v>
      </c>
      <c r="C7" s="2" t="s">
        <v>41</v>
      </c>
      <c r="D7" s="15">
        <v>8</v>
      </c>
      <c r="E7" s="5"/>
      <c r="F7" s="1" t="s">
        <v>11</v>
      </c>
      <c r="G7" s="6" t="s">
        <v>47</v>
      </c>
      <c r="H7" s="15">
        <v>8</v>
      </c>
      <c r="I7" s="6" t="s">
        <v>47</v>
      </c>
      <c r="J7" s="6" t="s">
        <v>47</v>
      </c>
      <c r="K7" s="15">
        <v>8</v>
      </c>
    </row>
    <row r="8" spans="1:11" ht="28.8">
      <c r="A8" s="4">
        <v>3</v>
      </c>
      <c r="B8" s="9" t="s">
        <v>14</v>
      </c>
      <c r="C8" s="2" t="s">
        <v>42</v>
      </c>
      <c r="D8" s="15">
        <v>1.1100000000000001</v>
      </c>
      <c r="E8" s="5"/>
      <c r="F8" s="1" t="s">
        <v>11</v>
      </c>
      <c r="G8" s="6" t="s">
        <v>47</v>
      </c>
      <c r="H8" s="15">
        <v>1.1100000000000001</v>
      </c>
      <c r="I8" s="6" t="s">
        <v>47</v>
      </c>
      <c r="J8" s="6" t="s">
        <v>47</v>
      </c>
      <c r="K8" s="15">
        <v>1.1100000000000001</v>
      </c>
    </row>
    <row r="9" spans="1:11" ht="28.8">
      <c r="A9" s="4">
        <v>4</v>
      </c>
      <c r="B9" s="9" t="s">
        <v>15</v>
      </c>
      <c r="C9" s="2" t="s">
        <v>55</v>
      </c>
      <c r="D9" s="15">
        <v>33</v>
      </c>
      <c r="E9" s="5"/>
      <c r="F9" s="4" t="s">
        <v>51</v>
      </c>
      <c r="G9" s="6" t="s">
        <v>47</v>
      </c>
      <c r="H9" s="15">
        <v>33</v>
      </c>
      <c r="I9" s="6" t="s">
        <v>47</v>
      </c>
      <c r="J9" s="6" t="s">
        <v>47</v>
      </c>
      <c r="K9" s="15">
        <v>33</v>
      </c>
    </row>
    <row r="10" spans="1:11" ht="28.8">
      <c r="A10" s="4">
        <v>5</v>
      </c>
      <c r="B10" s="9" t="s">
        <v>16</v>
      </c>
      <c r="C10" s="2" t="s">
        <v>56</v>
      </c>
      <c r="D10" s="15" t="s">
        <v>68</v>
      </c>
      <c r="E10" s="5"/>
      <c r="F10" s="4" t="s">
        <v>51</v>
      </c>
      <c r="G10" s="6" t="s">
        <v>47</v>
      </c>
      <c r="H10" s="15">
        <v>9</v>
      </c>
      <c r="I10" s="6" t="s">
        <v>47</v>
      </c>
      <c r="J10" s="6" t="s">
        <v>47</v>
      </c>
      <c r="K10" s="15">
        <v>9</v>
      </c>
    </row>
    <row r="11" spans="1:11" ht="43.2">
      <c r="A11" s="4">
        <v>6</v>
      </c>
      <c r="B11" s="9" t="s">
        <v>17</v>
      </c>
      <c r="C11" s="2" t="s">
        <v>43</v>
      </c>
      <c r="D11" s="15">
        <v>12.89</v>
      </c>
      <c r="E11" s="5"/>
      <c r="F11" s="1" t="s">
        <v>11</v>
      </c>
      <c r="G11" s="6" t="s">
        <v>47</v>
      </c>
      <c r="H11" s="15">
        <v>12.89</v>
      </c>
      <c r="I11" s="6" t="s">
        <v>47</v>
      </c>
      <c r="J11" s="6" t="s">
        <v>47</v>
      </c>
      <c r="K11" s="15">
        <v>12.89</v>
      </c>
    </row>
    <row r="12" spans="1:11" ht="43.2">
      <c r="A12" s="4">
        <v>7</v>
      </c>
      <c r="B12" s="9" t="s">
        <v>18</v>
      </c>
      <c r="C12" s="5" t="s">
        <v>43</v>
      </c>
      <c r="D12" s="15">
        <v>12.48</v>
      </c>
      <c r="E12" s="5"/>
      <c r="F12" s="1" t="s">
        <v>11</v>
      </c>
      <c r="G12" s="6" t="s">
        <v>47</v>
      </c>
      <c r="H12" s="15">
        <v>12.48</v>
      </c>
      <c r="I12" s="6" t="s">
        <v>47</v>
      </c>
      <c r="J12" s="6" t="s">
        <v>47</v>
      </c>
      <c r="K12" s="15">
        <v>12.48</v>
      </c>
    </row>
    <row r="13" spans="1:11" ht="43.2">
      <c r="A13" s="4">
        <v>8</v>
      </c>
      <c r="B13" s="9" t="s">
        <v>19</v>
      </c>
      <c r="C13" s="5" t="s">
        <v>43</v>
      </c>
      <c r="D13" s="15">
        <v>13.54</v>
      </c>
      <c r="E13" s="5"/>
      <c r="F13" s="1" t="s">
        <v>11</v>
      </c>
      <c r="G13" s="6" t="s">
        <v>47</v>
      </c>
      <c r="H13" s="15">
        <v>13.54</v>
      </c>
      <c r="I13" s="6" t="s">
        <v>47</v>
      </c>
      <c r="J13" s="6" t="s">
        <v>47</v>
      </c>
      <c r="K13" s="15">
        <v>13.54</v>
      </c>
    </row>
    <row r="14" spans="1:11" ht="28.8">
      <c r="A14" s="4">
        <v>9</v>
      </c>
      <c r="B14" s="9" t="s">
        <v>20</v>
      </c>
      <c r="C14" s="2" t="s">
        <v>42</v>
      </c>
      <c r="D14" s="15">
        <v>6.7</v>
      </c>
      <c r="E14" s="5"/>
      <c r="F14" s="1" t="s">
        <v>11</v>
      </c>
      <c r="G14" s="6" t="s">
        <v>47</v>
      </c>
      <c r="H14" s="15">
        <v>6.7</v>
      </c>
      <c r="I14" s="6" t="s">
        <v>47</v>
      </c>
      <c r="J14" s="6" t="s">
        <v>47</v>
      </c>
      <c r="K14" s="15">
        <v>6.7</v>
      </c>
    </row>
    <row r="15" spans="1:11" ht="43.2">
      <c r="A15" s="4">
        <v>10</v>
      </c>
      <c r="B15" s="9" t="s">
        <v>60</v>
      </c>
      <c r="C15" s="2" t="s">
        <v>41</v>
      </c>
      <c r="D15" s="15">
        <v>7.89</v>
      </c>
      <c r="E15" s="5"/>
      <c r="F15" s="1" t="s">
        <v>11</v>
      </c>
      <c r="G15" s="6" t="s">
        <v>47</v>
      </c>
      <c r="H15" s="15">
        <v>7.89</v>
      </c>
      <c r="I15" s="6" t="s">
        <v>47</v>
      </c>
      <c r="J15" s="6" t="s">
        <v>47</v>
      </c>
      <c r="K15" s="15">
        <v>7.89</v>
      </c>
    </row>
    <row r="16" spans="1:11" ht="57.6">
      <c r="A16" s="4">
        <v>11</v>
      </c>
      <c r="B16" s="9" t="s">
        <v>21</v>
      </c>
      <c r="C16" s="2" t="s">
        <v>44</v>
      </c>
      <c r="D16" s="15">
        <v>16</v>
      </c>
      <c r="E16" s="5"/>
      <c r="F16" s="1" t="s">
        <v>11</v>
      </c>
      <c r="G16" s="6" t="s">
        <v>47</v>
      </c>
      <c r="H16" s="15">
        <v>16</v>
      </c>
      <c r="I16" s="6" t="s">
        <v>47</v>
      </c>
      <c r="J16" s="6" t="s">
        <v>47</v>
      </c>
      <c r="K16" s="15">
        <v>16</v>
      </c>
    </row>
    <row r="17" spans="1:11">
      <c r="A17" s="4">
        <v>12</v>
      </c>
      <c r="B17" s="9" t="s">
        <v>64</v>
      </c>
      <c r="C17" s="2" t="s">
        <v>45</v>
      </c>
      <c r="D17" s="15" t="s">
        <v>67</v>
      </c>
      <c r="E17" s="5"/>
      <c r="F17" s="4" t="s">
        <v>51</v>
      </c>
      <c r="G17" s="6" t="s">
        <v>47</v>
      </c>
      <c r="H17" s="15">
        <v>234</v>
      </c>
      <c r="I17" s="6" t="s">
        <v>47</v>
      </c>
      <c r="J17" s="6" t="s">
        <v>47</v>
      </c>
      <c r="K17" s="15">
        <v>234</v>
      </c>
    </row>
    <row r="18" spans="1:11">
      <c r="A18" s="4">
        <v>13</v>
      </c>
      <c r="B18" s="9" t="s">
        <v>22</v>
      </c>
      <c r="C18" s="2"/>
      <c r="D18" s="15">
        <v>5</v>
      </c>
      <c r="E18" s="5"/>
      <c r="F18" s="1" t="s">
        <v>11</v>
      </c>
      <c r="G18" s="6" t="s">
        <v>47</v>
      </c>
      <c r="H18" s="15">
        <v>5</v>
      </c>
      <c r="I18" s="6" t="s">
        <v>47</v>
      </c>
      <c r="J18" s="6" t="s">
        <v>47</v>
      </c>
      <c r="K18" s="15">
        <v>5</v>
      </c>
    </row>
    <row r="19" spans="1:11">
      <c r="A19" s="4">
        <v>14</v>
      </c>
      <c r="B19" s="9" t="s">
        <v>23</v>
      </c>
      <c r="C19" s="2" t="s">
        <v>46</v>
      </c>
      <c r="D19" s="15">
        <v>56</v>
      </c>
      <c r="E19" s="5"/>
      <c r="F19" s="4" t="s">
        <v>51</v>
      </c>
      <c r="G19" s="6" t="s">
        <v>47</v>
      </c>
      <c r="H19" s="15">
        <v>56</v>
      </c>
      <c r="I19" s="6" t="s">
        <v>47</v>
      </c>
      <c r="J19" s="6" t="s">
        <v>47</v>
      </c>
      <c r="K19" s="15">
        <v>56</v>
      </c>
    </row>
    <row r="20" spans="1:11" ht="28.8">
      <c r="A20" s="4">
        <v>15</v>
      </c>
      <c r="B20" s="9" t="s">
        <v>24</v>
      </c>
      <c r="C20" s="2" t="s">
        <v>44</v>
      </c>
      <c r="D20" s="15">
        <v>75</v>
      </c>
      <c r="E20" s="5"/>
      <c r="F20" s="4" t="s">
        <v>51</v>
      </c>
      <c r="G20" s="6" t="s">
        <v>47</v>
      </c>
      <c r="H20" s="15">
        <v>75</v>
      </c>
      <c r="I20" s="6" t="s">
        <v>47</v>
      </c>
      <c r="J20" s="6" t="s">
        <v>47</v>
      </c>
      <c r="K20" s="15">
        <v>75</v>
      </c>
    </row>
    <row r="21" spans="1:11" ht="28.8">
      <c r="A21" s="4">
        <v>16</v>
      </c>
      <c r="B21" s="9" t="s">
        <v>25</v>
      </c>
      <c r="C21" s="2" t="s">
        <v>46</v>
      </c>
      <c r="D21" s="15">
        <v>116</v>
      </c>
      <c r="E21" s="5"/>
      <c r="F21" s="4" t="s">
        <v>51</v>
      </c>
      <c r="G21" s="6" t="s">
        <v>47</v>
      </c>
      <c r="H21" s="15">
        <v>116</v>
      </c>
      <c r="I21" s="6" t="s">
        <v>47</v>
      </c>
      <c r="J21" s="6" t="s">
        <v>47</v>
      </c>
      <c r="K21" s="15">
        <v>116</v>
      </c>
    </row>
    <row r="22" spans="1:11" ht="28.8">
      <c r="A22" s="4">
        <v>17</v>
      </c>
      <c r="B22" s="9" t="s">
        <v>26</v>
      </c>
      <c r="C22" s="2" t="s">
        <v>54</v>
      </c>
      <c r="D22" s="15">
        <v>2</v>
      </c>
      <c r="E22" s="5"/>
      <c r="F22" s="4" t="s">
        <v>51</v>
      </c>
      <c r="G22" s="6" t="s">
        <v>47</v>
      </c>
      <c r="H22" s="15">
        <v>2</v>
      </c>
      <c r="I22" s="6" t="s">
        <v>47</v>
      </c>
      <c r="J22" s="6" t="s">
        <v>47</v>
      </c>
      <c r="K22" s="15">
        <v>2</v>
      </c>
    </row>
    <row r="23" spans="1:11" ht="28.8">
      <c r="A23" s="4">
        <v>18</v>
      </c>
      <c r="B23" s="9" t="s">
        <v>27</v>
      </c>
      <c r="C23" s="2" t="s">
        <v>53</v>
      </c>
      <c r="D23" s="15">
        <v>73</v>
      </c>
      <c r="E23" s="5"/>
      <c r="F23" s="1" t="s">
        <v>28</v>
      </c>
      <c r="G23" s="6" t="s">
        <v>47</v>
      </c>
      <c r="H23" s="15">
        <v>73</v>
      </c>
      <c r="I23" s="6" t="s">
        <v>47</v>
      </c>
      <c r="J23" s="6" t="s">
        <v>47</v>
      </c>
      <c r="K23" s="15">
        <v>73</v>
      </c>
    </row>
    <row r="24" spans="1:11" s="3" customFormat="1">
      <c r="A24" s="4">
        <v>19</v>
      </c>
      <c r="B24" s="18" t="s">
        <v>63</v>
      </c>
      <c r="C24" s="15" t="s">
        <v>65</v>
      </c>
      <c r="D24" s="15">
        <v>13</v>
      </c>
      <c r="E24" s="15"/>
      <c r="F24" s="17" t="s">
        <v>28</v>
      </c>
      <c r="G24" s="19"/>
      <c r="H24" s="15">
        <v>13</v>
      </c>
      <c r="I24" s="19"/>
      <c r="J24" s="19"/>
      <c r="K24" s="15">
        <v>13</v>
      </c>
    </row>
    <row r="25" spans="1:11" s="3" customFormat="1" ht="37.5" customHeight="1">
      <c r="A25" s="4">
        <v>20</v>
      </c>
      <c r="B25" s="9" t="s">
        <v>57</v>
      </c>
      <c r="C25" s="5"/>
      <c r="D25" s="16">
        <v>3.14</v>
      </c>
      <c r="E25" s="5"/>
      <c r="F25" s="4" t="s">
        <v>11</v>
      </c>
      <c r="G25" s="6" t="s">
        <v>47</v>
      </c>
      <c r="H25" s="16">
        <v>3.14</v>
      </c>
      <c r="I25" s="6" t="s">
        <v>48</v>
      </c>
      <c r="J25" s="6" t="s">
        <v>48</v>
      </c>
      <c r="K25" s="16">
        <v>3.14</v>
      </c>
    </row>
    <row r="26" spans="1:11">
      <c r="A26" s="4">
        <v>21</v>
      </c>
      <c r="B26" s="9" t="s">
        <v>29</v>
      </c>
      <c r="C26" s="2" t="s">
        <v>47</v>
      </c>
      <c r="D26" s="15">
        <v>3.78</v>
      </c>
      <c r="E26" s="5"/>
      <c r="F26" s="1" t="s">
        <v>11</v>
      </c>
      <c r="G26" s="6" t="s">
        <v>47</v>
      </c>
      <c r="H26" s="15">
        <v>3.78</v>
      </c>
      <c r="I26" s="6" t="s">
        <v>47</v>
      </c>
      <c r="J26" s="6" t="s">
        <v>47</v>
      </c>
      <c r="K26" s="15">
        <v>3.78</v>
      </c>
    </row>
    <row r="27" spans="1:11">
      <c r="A27" s="4">
        <v>22</v>
      </c>
      <c r="B27" s="9" t="s">
        <v>30</v>
      </c>
      <c r="C27" s="2" t="s">
        <v>47</v>
      </c>
      <c r="D27" s="15">
        <v>5.44</v>
      </c>
      <c r="E27" s="5"/>
      <c r="F27" s="1" t="s">
        <v>11</v>
      </c>
      <c r="G27" s="6" t="s">
        <v>47</v>
      </c>
      <c r="H27" s="15">
        <v>5.44</v>
      </c>
      <c r="I27" s="6" t="s">
        <v>47</v>
      </c>
      <c r="J27" s="6" t="s">
        <v>47</v>
      </c>
      <c r="K27" s="15">
        <v>5.44</v>
      </c>
    </row>
    <row r="28" spans="1:11">
      <c r="A28" s="4">
        <v>23</v>
      </c>
      <c r="B28" s="9" t="s">
        <v>31</v>
      </c>
      <c r="C28" s="2" t="s">
        <v>47</v>
      </c>
      <c r="D28" s="15">
        <v>3.98</v>
      </c>
      <c r="E28" s="5"/>
      <c r="F28" s="1" t="s">
        <v>11</v>
      </c>
      <c r="G28" s="6" t="s">
        <v>47</v>
      </c>
      <c r="H28" s="15">
        <v>3.98</v>
      </c>
      <c r="I28" s="6" t="s">
        <v>47</v>
      </c>
      <c r="J28" s="6" t="s">
        <v>47</v>
      </c>
      <c r="K28" s="15">
        <v>3.98</v>
      </c>
    </row>
    <row r="29" spans="1:11">
      <c r="A29" s="4">
        <v>24</v>
      </c>
      <c r="B29" s="9" t="s">
        <v>32</v>
      </c>
      <c r="C29" s="2" t="s">
        <v>47</v>
      </c>
      <c r="D29" s="15">
        <v>1.6</v>
      </c>
      <c r="E29" s="5"/>
      <c r="F29" s="1" t="s">
        <v>11</v>
      </c>
      <c r="G29" s="6" t="s">
        <v>47</v>
      </c>
      <c r="H29" s="15">
        <v>1.6</v>
      </c>
      <c r="I29" s="6" t="s">
        <v>47</v>
      </c>
      <c r="J29" s="6" t="s">
        <v>47</v>
      </c>
      <c r="K29" s="15">
        <v>1.6</v>
      </c>
    </row>
    <row r="30" spans="1:11">
      <c r="A30" s="4">
        <v>25</v>
      </c>
      <c r="B30" s="9" t="s">
        <v>33</v>
      </c>
      <c r="C30" s="2" t="s">
        <v>47</v>
      </c>
      <c r="D30" s="15">
        <v>3.84</v>
      </c>
      <c r="E30" s="5"/>
      <c r="F30" s="4" t="s">
        <v>11</v>
      </c>
      <c r="G30" s="6" t="s">
        <v>47</v>
      </c>
      <c r="H30" s="15">
        <v>3.84</v>
      </c>
      <c r="I30" s="6" t="s">
        <v>47</v>
      </c>
      <c r="J30" s="6" t="s">
        <v>47</v>
      </c>
      <c r="K30" s="15">
        <v>3.84</v>
      </c>
    </row>
    <row r="31" spans="1:11" ht="28.8">
      <c r="A31" s="4">
        <v>26</v>
      </c>
      <c r="B31" s="9" t="s">
        <v>34</v>
      </c>
      <c r="C31" s="2" t="s">
        <v>48</v>
      </c>
      <c r="D31" s="15">
        <v>1</v>
      </c>
      <c r="E31" s="5"/>
      <c r="F31" s="4" t="s">
        <v>11</v>
      </c>
      <c r="G31" s="6" t="s">
        <v>47</v>
      </c>
      <c r="H31" s="15">
        <v>1</v>
      </c>
      <c r="I31" s="6" t="s">
        <v>47</v>
      </c>
      <c r="J31" s="6" t="s">
        <v>47</v>
      </c>
      <c r="K31" s="15">
        <v>1</v>
      </c>
    </row>
    <row r="32" spans="1:11" ht="30" customHeight="1">
      <c r="A32" s="4">
        <v>27</v>
      </c>
      <c r="B32" s="8" t="s">
        <v>37</v>
      </c>
      <c r="C32" s="7" t="s">
        <v>52</v>
      </c>
      <c r="D32" s="7">
        <v>25</v>
      </c>
      <c r="E32" s="7"/>
      <c r="F32" s="4" t="s">
        <v>51</v>
      </c>
      <c r="G32" s="6" t="s">
        <v>47</v>
      </c>
      <c r="H32" s="7">
        <v>25</v>
      </c>
      <c r="I32" s="6" t="s">
        <v>47</v>
      </c>
      <c r="J32" s="6" t="s">
        <v>47</v>
      </c>
      <c r="K32" s="7">
        <v>25</v>
      </c>
    </row>
    <row r="33" spans="1:11" s="3" customFormat="1">
      <c r="A33" s="4">
        <v>28</v>
      </c>
      <c r="B33" s="8" t="s">
        <v>59</v>
      </c>
      <c r="C33" s="7" t="s">
        <v>48</v>
      </c>
      <c r="D33" s="7">
        <v>11.5</v>
      </c>
      <c r="E33" s="7"/>
      <c r="F33" s="6" t="s">
        <v>11</v>
      </c>
      <c r="G33" s="6" t="s">
        <v>47</v>
      </c>
      <c r="H33" s="7">
        <v>11.5</v>
      </c>
      <c r="I33" s="6" t="s">
        <v>47</v>
      </c>
      <c r="J33" s="6" t="s">
        <v>48</v>
      </c>
      <c r="K33" s="7">
        <v>11.5</v>
      </c>
    </row>
    <row r="34" spans="1:11">
      <c r="A34" s="4">
        <v>29</v>
      </c>
      <c r="B34" s="9" t="s">
        <v>58</v>
      </c>
      <c r="C34" s="2" t="s">
        <v>47</v>
      </c>
      <c r="D34" s="7">
        <v>34.200000000000003</v>
      </c>
      <c r="E34" s="5"/>
      <c r="F34" s="4" t="s">
        <v>11</v>
      </c>
      <c r="G34" s="6" t="s">
        <v>47</v>
      </c>
      <c r="H34" s="7">
        <v>34.200000000000003</v>
      </c>
      <c r="I34" s="6" t="s">
        <v>47</v>
      </c>
      <c r="J34" s="6" t="s">
        <v>47</v>
      </c>
      <c r="K34" s="7">
        <v>34.200000000000003</v>
      </c>
    </row>
    <row r="35" spans="1:11" s="3" customFormat="1">
      <c r="A35" s="4">
        <v>30</v>
      </c>
      <c r="B35" s="9" t="s">
        <v>61</v>
      </c>
      <c r="C35" s="5"/>
      <c r="D35" s="7">
        <v>7.9</v>
      </c>
      <c r="E35" s="5"/>
      <c r="F35" s="4" t="s">
        <v>11</v>
      </c>
      <c r="G35" s="6"/>
      <c r="H35" s="7">
        <v>7.9</v>
      </c>
      <c r="I35" s="6"/>
      <c r="J35" s="6"/>
      <c r="K35" s="7">
        <v>7.9</v>
      </c>
    </row>
    <row r="36" spans="1:11" s="3" customFormat="1" ht="33.75" customHeight="1">
      <c r="A36" s="4">
        <v>31</v>
      </c>
      <c r="B36" s="8" t="s">
        <v>62</v>
      </c>
      <c r="C36" s="7" t="s">
        <v>48</v>
      </c>
      <c r="D36" s="7">
        <v>4.5</v>
      </c>
      <c r="E36" s="7"/>
      <c r="F36" s="6" t="s">
        <v>11</v>
      </c>
      <c r="G36" s="6" t="s">
        <v>47</v>
      </c>
      <c r="H36" s="7">
        <v>4.5</v>
      </c>
      <c r="I36" s="6" t="s">
        <v>47</v>
      </c>
      <c r="J36" s="6" t="s">
        <v>48</v>
      </c>
      <c r="K36" s="7">
        <v>4.5</v>
      </c>
    </row>
    <row r="37" spans="1:11" ht="21">
      <c r="A37" s="6"/>
      <c r="B37" s="14"/>
      <c r="C37" s="14"/>
      <c r="D37" s="20"/>
      <c r="E37" s="14"/>
      <c r="F37" s="14"/>
      <c r="G37" s="32" t="s">
        <v>49</v>
      </c>
      <c r="H37" s="33"/>
      <c r="I37" s="33"/>
      <c r="J37" s="34"/>
      <c r="K37" s="30">
        <f>SUM(K6:K36)</f>
        <v>833.49000000000012</v>
      </c>
    </row>
    <row r="38" spans="1:11" s="3" customFormat="1" ht="21">
      <c r="A38" s="14"/>
      <c r="B38" s="14"/>
      <c r="C38" s="14"/>
      <c r="D38" s="20"/>
      <c r="E38" s="14"/>
      <c r="F38" s="14"/>
      <c r="G38" s="32" t="s">
        <v>70</v>
      </c>
      <c r="H38" s="33"/>
      <c r="I38" s="33"/>
      <c r="J38" s="34"/>
      <c r="K38" s="30">
        <v>200</v>
      </c>
    </row>
    <row r="39" spans="1:11" s="3" customFormat="1" ht="21">
      <c r="A39" s="14"/>
      <c r="B39" s="14"/>
      <c r="C39" s="14"/>
      <c r="D39" s="20"/>
      <c r="E39" s="14"/>
      <c r="F39" s="14"/>
      <c r="G39" s="32" t="s">
        <v>69</v>
      </c>
      <c r="H39" s="33"/>
      <c r="I39" s="33"/>
      <c r="J39" s="34"/>
      <c r="K39" s="30">
        <f>K37-K38</f>
        <v>633.49000000000012</v>
      </c>
    </row>
    <row r="40" spans="1:11" s="3" customFormat="1">
      <c r="G40" s="12"/>
      <c r="I40" s="13"/>
      <c r="J40" s="13"/>
      <c r="K40" s="11"/>
    </row>
    <row r="41" spans="1:11">
      <c r="A41" s="35" t="s">
        <v>71</v>
      </c>
      <c r="B41" s="35"/>
      <c r="C41" s="35"/>
      <c r="D41" s="35"/>
      <c r="E41" s="35"/>
      <c r="F41" s="35"/>
      <c r="G41" s="35"/>
      <c r="H41" s="35"/>
      <c r="I41" s="35"/>
      <c r="J41" s="35"/>
      <c r="K41" s="35"/>
    </row>
    <row r="42" spans="1:11">
      <c r="A42" s="35"/>
      <c r="B42" s="35"/>
      <c r="C42" s="35"/>
      <c r="D42" s="35"/>
      <c r="E42" s="35"/>
      <c r="F42" s="35"/>
      <c r="G42" s="35"/>
      <c r="H42" s="35"/>
      <c r="I42" s="35"/>
      <c r="J42" s="35"/>
      <c r="K42" s="35"/>
    </row>
    <row r="43" spans="1:11" ht="66.75" customHeight="1">
      <c r="A43" s="35"/>
      <c r="B43" s="35"/>
      <c r="C43" s="35"/>
      <c r="D43" s="35"/>
      <c r="E43" s="35"/>
      <c r="F43" s="35"/>
      <c r="G43" s="35"/>
      <c r="H43" s="35"/>
      <c r="I43" s="35"/>
      <c r="J43" s="35"/>
      <c r="K43" s="35"/>
    </row>
    <row r="48" spans="1:11">
      <c r="C48" s="3" t="s">
        <v>72</v>
      </c>
    </row>
    <row r="49" spans="2:8">
      <c r="D49">
        <v>1</v>
      </c>
      <c r="E49" s="3" t="s">
        <v>73</v>
      </c>
      <c r="G49" s="10">
        <v>141</v>
      </c>
      <c r="H49" s="3" t="s">
        <v>74</v>
      </c>
    </row>
    <row r="50" spans="2:8">
      <c r="D50">
        <v>2</v>
      </c>
      <c r="E50" s="3" t="s">
        <v>75</v>
      </c>
      <c r="G50" s="10">
        <v>36</v>
      </c>
      <c r="H50" s="3" t="s">
        <v>74</v>
      </c>
    </row>
    <row r="51" spans="2:8">
      <c r="D51">
        <v>3</v>
      </c>
      <c r="E51" s="3" t="s">
        <v>76</v>
      </c>
      <c r="G51" s="10">
        <v>1.4</v>
      </c>
      <c r="H51" s="3" t="s">
        <v>74</v>
      </c>
    </row>
    <row r="53" spans="2:8" s="3" customFormat="1">
      <c r="G53" s="12"/>
    </row>
    <row r="54" spans="2:8" s="3" customFormat="1">
      <c r="G54" s="12"/>
    </row>
    <row r="55" spans="2:8" s="3" customFormat="1">
      <c r="C55" s="3" t="s">
        <v>78</v>
      </c>
      <c r="D55" s="3" t="s">
        <v>79</v>
      </c>
      <c r="E55" s="3" t="s">
        <v>80</v>
      </c>
      <c r="G55" s="12"/>
    </row>
    <row r="56" spans="2:8">
      <c r="B56" s="3" t="s">
        <v>77</v>
      </c>
      <c r="C56">
        <f>415.68</f>
        <v>415.68</v>
      </c>
      <c r="D56">
        <f>G51+G50</f>
        <v>37.4</v>
      </c>
      <c r="E56" s="3">
        <f>C56+D56</f>
        <v>453.08</v>
      </c>
    </row>
    <row r="57" spans="2:8">
      <c r="B57" s="3" t="s">
        <v>81</v>
      </c>
      <c r="C57">
        <v>401.81</v>
      </c>
      <c r="D57">
        <v>141</v>
      </c>
      <c r="E57" s="3">
        <f t="shared" ref="E57:E59" si="0">C57+D57</f>
        <v>542.80999999999995</v>
      </c>
    </row>
    <row r="58" spans="2:8">
      <c r="B58" s="3" t="s">
        <v>82</v>
      </c>
      <c r="C58">
        <v>11.5</v>
      </c>
      <c r="E58" s="3">
        <f t="shared" si="0"/>
        <v>11.5</v>
      </c>
    </row>
    <row r="59" spans="2:8">
      <c r="B59" s="3" t="s">
        <v>83</v>
      </c>
      <c r="C59">
        <v>4.5</v>
      </c>
      <c r="E59" s="3">
        <f t="shared" si="0"/>
        <v>4.5</v>
      </c>
    </row>
    <row r="60" spans="2:8">
      <c r="B60" s="3" t="s">
        <v>80</v>
      </c>
      <c r="E60" s="31">
        <f>SUM(E56:E59)</f>
        <v>1011.8899999999999</v>
      </c>
    </row>
  </sheetData>
  <mergeCells count="11">
    <mergeCell ref="G39:J39"/>
    <mergeCell ref="G37:J37"/>
    <mergeCell ref="G38:J38"/>
    <mergeCell ref="A41:K43"/>
    <mergeCell ref="J1:K3"/>
    <mergeCell ref="A1:B1"/>
    <mergeCell ref="A2:B2"/>
    <mergeCell ref="A3:B3"/>
    <mergeCell ref="C1:G1"/>
    <mergeCell ref="C2:G2"/>
    <mergeCell ref="C3:G3"/>
  </mergeCells>
  <pageMargins left="0.70866141732283505" right="0.70866141732283505" top="0.74803149606299202" bottom="0.74803149606299202" header="0.31496062992126" footer="0.31496062992126"/>
  <pageSetup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 F4</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pankaj</dc:creator>
  <cp:lastModifiedBy>dtl</cp:lastModifiedBy>
  <cp:lastPrinted>2015-02-05T09:57:17Z</cp:lastPrinted>
  <dcterms:created xsi:type="dcterms:W3CDTF">2014-12-02T05:06:46Z</dcterms:created>
  <dcterms:modified xsi:type="dcterms:W3CDTF">2015-02-09T06:42:17Z</dcterms:modified>
</cp:coreProperties>
</file>